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imul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F41" i="1"/>
  <c r="F44" i="1" s="1"/>
  <c r="C32" i="1"/>
  <c r="C29" i="1"/>
  <c r="C49" i="1" s="1"/>
  <c r="C51" i="1" s="1"/>
  <c r="I24" i="1"/>
  <c r="R21" i="1"/>
  <c r="R24" i="1" s="1"/>
  <c r="I21" i="1"/>
  <c r="O20" i="1"/>
  <c r="L18" i="1"/>
  <c r="L21" i="1" s="1"/>
  <c r="O17" i="1"/>
  <c r="U15" i="1"/>
  <c r="X14" i="1"/>
  <c r="X17" i="1" s="1"/>
  <c r="U12" i="1"/>
</calcChain>
</file>

<file path=xl/sharedStrings.xml><?xml version="1.0" encoding="utf-8"?>
<sst xmlns="http://schemas.openxmlformats.org/spreadsheetml/2006/main" count="179" uniqueCount="151">
  <si>
    <t>Arunachal Pradesh</t>
  </si>
  <si>
    <t>Assam</t>
  </si>
  <si>
    <t>Manipur</t>
  </si>
  <si>
    <t>Meghalaya</t>
  </si>
  <si>
    <t>Mizoram</t>
  </si>
  <si>
    <t>Nagaland</t>
  </si>
  <si>
    <t>Sikkim</t>
  </si>
  <si>
    <t>Tripura</t>
  </si>
  <si>
    <t>District</t>
  </si>
  <si>
    <t>ATMs</t>
  </si>
  <si>
    <t>ANJAW</t>
  </si>
  <si>
    <t>BAJALI</t>
  </si>
  <si>
    <t>BISHENPUR</t>
  </si>
  <si>
    <t>EAST GARO HILLS</t>
  </si>
  <si>
    <t>AIZAWL</t>
  </si>
  <si>
    <t>MON</t>
  </si>
  <si>
    <t>GANGTOK</t>
  </si>
  <si>
    <t>DHALAI</t>
  </si>
  <si>
    <t>CHUNGLANG</t>
  </si>
  <si>
    <t>BAKSA</t>
  </si>
  <si>
    <t>CHANDEL</t>
  </si>
  <si>
    <t>EAST JAINTIA HILLS</t>
  </si>
  <si>
    <t>CHAMPHAI</t>
  </si>
  <si>
    <t>CHUMOUKEDIMA</t>
  </si>
  <si>
    <t>GYALSHING</t>
  </si>
  <si>
    <t>GOMATI</t>
  </si>
  <si>
    <t>EAST KAMENG</t>
  </si>
  <si>
    <t>BARPETA</t>
  </si>
  <si>
    <t>CHURACHANDPUR</t>
  </si>
  <si>
    <t>EAST KHASI HILLS</t>
  </si>
  <si>
    <t>HNAHTHIAL</t>
  </si>
  <si>
    <t>DIMAPUR</t>
  </si>
  <si>
    <t>MANGAN</t>
  </si>
  <si>
    <t>KHOWAI</t>
  </si>
  <si>
    <t>EAST SIANG</t>
  </si>
  <si>
    <t>BISWANATH</t>
  </si>
  <si>
    <t>IMPHAL EAST</t>
  </si>
  <si>
    <t>EASTERN WEST KHASI HILLS</t>
  </si>
  <si>
    <t>KHAWZAWL</t>
  </si>
  <si>
    <t>KIPHIRE</t>
  </si>
  <si>
    <t>NAMCHI</t>
  </si>
  <si>
    <t>NORTH TRIPURA</t>
  </si>
  <si>
    <t>KRA DAADI</t>
  </si>
  <si>
    <t>BONGAIGAON</t>
  </si>
  <si>
    <t>IMPHAL WEST</t>
  </si>
  <si>
    <t>NORTH GARO HILLS</t>
  </si>
  <si>
    <t>KOLASIB</t>
  </si>
  <si>
    <t>KOHIMA</t>
  </si>
  <si>
    <t>PAKYONG</t>
  </si>
  <si>
    <t>SEPAHIJALA</t>
  </si>
  <si>
    <t>KURUNG KUMEY</t>
  </si>
  <si>
    <t>CACHAR</t>
  </si>
  <si>
    <t>JIRIBAM</t>
  </si>
  <si>
    <t>RI BHOI</t>
  </si>
  <si>
    <t>LAWNGTLAI</t>
  </si>
  <si>
    <t>LONGLENG</t>
  </si>
  <si>
    <t>SORENG</t>
  </si>
  <si>
    <t>SOUTH TRIPURA</t>
  </si>
  <si>
    <t>LEPARADA</t>
  </si>
  <si>
    <t>CHARAIDEO</t>
  </si>
  <si>
    <t>KAKCHING</t>
  </si>
  <si>
    <t>SOUTH GARO HILLS</t>
  </si>
  <si>
    <t>LUNGLEI</t>
  </si>
  <si>
    <t>MOKOKCHUNG</t>
  </si>
  <si>
    <t>Total Sikkim</t>
  </si>
  <si>
    <t>UNAKOTI</t>
  </si>
  <si>
    <t>LOHIT</t>
  </si>
  <si>
    <t>CHIRANG</t>
  </si>
  <si>
    <t>KAMJONG</t>
  </si>
  <si>
    <t>SOUTH WEST GARO HILLS</t>
  </si>
  <si>
    <t>MAMIT</t>
  </si>
  <si>
    <t>NIULAND</t>
  </si>
  <si>
    <t>WEST TRIPURA</t>
  </si>
  <si>
    <t>LONGDING</t>
  </si>
  <si>
    <t>DARRANG</t>
  </si>
  <si>
    <t>KANGPOKPI</t>
  </si>
  <si>
    <t>SOUTH WEST KHASI HILLS</t>
  </si>
  <si>
    <t>SAITUAL</t>
  </si>
  <si>
    <t>NOKLAK</t>
  </si>
  <si>
    <t>White Label ATM Operators (WLAOs)</t>
  </si>
  <si>
    <t>Total Tripura</t>
  </si>
  <si>
    <t>LOWER DIBANG VALLEY</t>
  </si>
  <si>
    <t>DHEMAJI</t>
  </si>
  <si>
    <t>NONEY</t>
  </si>
  <si>
    <t>WEST GARO HILLS</t>
  </si>
  <si>
    <t>SERCHHIP</t>
  </si>
  <si>
    <t>PEREN</t>
  </si>
  <si>
    <t>BANK ATM</t>
  </si>
  <si>
    <t>LOWER SIANG</t>
  </si>
  <si>
    <t>DHUBRI</t>
  </si>
  <si>
    <t>SENAPATI</t>
  </si>
  <si>
    <t>WEST JAINTIA HILLS</t>
  </si>
  <si>
    <t>SIAHA</t>
  </si>
  <si>
    <t>PHEK</t>
  </si>
  <si>
    <t>LOWER SUBANSIRI</t>
  </si>
  <si>
    <t>DIBRUGARH</t>
  </si>
  <si>
    <t>TAMENGLONG</t>
  </si>
  <si>
    <t>WEST KHASI HILLS</t>
  </si>
  <si>
    <t>Total Mizoram</t>
  </si>
  <si>
    <t>TSEMINYU</t>
  </si>
  <si>
    <t>NAMSAI</t>
  </si>
  <si>
    <t>DIMA HASAO</t>
  </si>
  <si>
    <t>TENGNOUPAL</t>
  </si>
  <si>
    <t>Total Meghalaya</t>
  </si>
  <si>
    <t>TUENSANG</t>
  </si>
  <si>
    <t>PAKKE KESSANG</t>
  </si>
  <si>
    <t>GOALPARA</t>
  </si>
  <si>
    <t>THOUBAL</t>
  </si>
  <si>
    <t>WOKHA</t>
  </si>
  <si>
    <t>PAPUMPARE</t>
  </si>
  <si>
    <t>GOLAGHAT</t>
  </si>
  <si>
    <t>UKHRUL</t>
  </si>
  <si>
    <t>ZUNHEBOTO</t>
  </si>
  <si>
    <t>SHI-YOMI</t>
  </si>
  <si>
    <t>HAILAKANDI</t>
  </si>
  <si>
    <t>Total Manipur</t>
  </si>
  <si>
    <t>Total Nagaland</t>
  </si>
  <si>
    <t>SIANG</t>
  </si>
  <si>
    <t>HOJAI</t>
  </si>
  <si>
    <t>TAWANG</t>
  </si>
  <si>
    <t>JORHAT</t>
  </si>
  <si>
    <t>TIRAP</t>
  </si>
  <si>
    <t>KAMRUP</t>
  </si>
  <si>
    <t>UPPER SIANG</t>
  </si>
  <si>
    <t>KAMRUP METROPOLITAN</t>
  </si>
  <si>
    <t>UPPER SUBANSIRI</t>
  </si>
  <si>
    <t>KARBI ANGLONG</t>
  </si>
  <si>
    <t>WEST KAMENG</t>
  </si>
  <si>
    <t>KARIMGANJ</t>
  </si>
  <si>
    <t>WEST SIANG</t>
  </si>
  <si>
    <t>KOKRAJHAR</t>
  </si>
  <si>
    <t>Total Arunachal Pradesh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</si>
  <si>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</si>
  <si>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</si>
  <si>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</si>
  <si>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</si>
  <si>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</si>
  <si>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</si>
  <si>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</si>
  <si>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</si>
  <si>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</si>
  <si>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</si>
  <si>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</si>
  <si>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</si>
  <si>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Total Assam</t>
  </si>
  <si>
    <t>NER Total</t>
  </si>
  <si>
    <t>Total NER ATM</t>
  </si>
  <si>
    <t>Total White Label ATM Operators (WLAOs)</t>
  </si>
  <si>
    <t>Total Bank ATM</t>
  </si>
  <si>
    <t>District-wise ATMs in North Eastern Region, as on 30.09.2024</t>
  </si>
  <si>
    <t xml:space="preserve"> (Source: RBI)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</si>
</sst>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4"/>
  <sheetViews>
    <sheetView tabSelected="1" workbookViewId="0">
      <selection activeCell="D71" sqref="D71"/>
    </sheetView>
  </sheetViews>
  <sheetFormatPr defaultRowHeight="15.75" x14ac:dyDescent="0.25"/>
  <cols>
    <col min="1" max="1" width="2.5703125" style="7" customWidth="1"/>
    <col min="2" max="2" width="39.42578125" style="7" customWidth="1"/>
    <col min="3" max="3" width="11.140625" style="9" customWidth="1"/>
    <col min="4" max="4" width="6" style="7" customWidth="1"/>
    <col min="5" max="5" width="35.140625" style="7" customWidth="1"/>
    <col min="6" max="6" width="10.7109375" style="9" customWidth="1"/>
    <col min="7" max="7" width="7.28515625" style="7" customWidth="1"/>
    <col min="8" max="8" width="36.140625" style="7" customWidth="1"/>
    <col min="9" max="9" width="9.140625" style="9"/>
    <col min="10" max="10" width="6.85546875" style="7" customWidth="1"/>
    <col min="11" max="11" width="39.7109375" style="7" customWidth="1"/>
    <col min="12" max="12" width="14.28515625" style="9" customWidth="1"/>
    <col min="13" max="13" width="8.140625" style="7" customWidth="1"/>
    <col min="14" max="14" width="38.140625" style="7" customWidth="1"/>
    <col min="15" max="15" width="14.85546875" style="9" customWidth="1"/>
    <col min="16" max="16" width="8.140625" style="7" customWidth="1"/>
    <col min="17" max="17" width="36.140625" style="7" customWidth="1"/>
    <col min="18" max="18" width="16.140625" style="9" customWidth="1"/>
    <col min="19" max="19" width="6.85546875" style="7" customWidth="1"/>
    <col min="20" max="20" width="39.5703125" style="7" customWidth="1"/>
    <col min="21" max="21" width="14" style="9" customWidth="1"/>
    <col min="22" max="22" width="7.7109375" style="7" customWidth="1"/>
    <col min="23" max="23" width="37.28515625" style="7" customWidth="1"/>
    <col min="24" max="24" width="15" style="9" customWidth="1"/>
    <col min="25" max="16384" width="9.140625" style="7"/>
  </cols>
  <sheetData>
    <row r="2" spans="2:24" ht="18.75" x14ac:dyDescent="0.3">
      <c r="B2" s="14" t="s">
        <v>149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4" spans="2:24" s="8" customFormat="1" ht="18.75" x14ac:dyDescent="0.3">
      <c r="B4" s="13" t="s">
        <v>0</v>
      </c>
      <c r="C4" s="13"/>
      <c r="E4" s="13" t="s">
        <v>1</v>
      </c>
      <c r="F4" s="13"/>
      <c r="H4" s="13" t="s">
        <v>2</v>
      </c>
      <c r="I4" s="13"/>
      <c r="K4" s="13" t="s">
        <v>3</v>
      </c>
      <c r="L4" s="13"/>
      <c r="N4" s="13" t="s">
        <v>4</v>
      </c>
      <c r="O4" s="13"/>
      <c r="Q4" s="13" t="s">
        <v>5</v>
      </c>
      <c r="R4" s="13"/>
      <c r="T4" s="13" t="s">
        <v>6</v>
      </c>
      <c r="U4" s="13"/>
      <c r="W4" s="13" t="s">
        <v>7</v>
      </c>
      <c r="X4" s="13"/>
    </row>
    <row r="5" spans="2:24" s="8" customFormat="1" ht="18.75" x14ac:dyDescent="0.3">
      <c r="B5" s="4" t="s">
        <v>8</v>
      </c>
      <c r="C5" s="4" t="s">
        <v>9</v>
      </c>
      <c r="E5" s="4" t="s">
        <v>8</v>
      </c>
      <c r="F5" s="4" t="s">
        <v>9</v>
      </c>
      <c r="H5" s="4" t="s">
        <v>8</v>
      </c>
      <c r="I5" s="4" t="s">
        <v>9</v>
      </c>
      <c r="K5" s="4" t="s">
        <v>8</v>
      </c>
      <c r="L5" s="4" t="s">
        <v>9</v>
      </c>
      <c r="N5" s="4" t="s">
        <v>8</v>
      </c>
      <c r="O5" s="4" t="s">
        <v>9</v>
      </c>
      <c r="Q5" s="4" t="s">
        <v>8</v>
      </c>
      <c r="R5" s="4" t="s">
        <v>9</v>
      </c>
      <c r="T5" s="4" t="s">
        <v>8</v>
      </c>
      <c r="U5" s="4" t="s">
        <v>9</v>
      </c>
      <c r="W5" s="4" t="s">
        <v>8</v>
      </c>
      <c r="X5" s="4" t="s">
        <v>9</v>
      </c>
    </row>
    <row r="6" spans="2:24" x14ac:dyDescent="0.25">
      <c r="B6" s="1" t="s">
        <v>10</v>
      </c>
      <c r="C6" s="5">
        <v>1</v>
      </c>
      <c r="E6" s="1" t="s">
        <v>11</v>
      </c>
      <c r="F6" s="5">
        <v>39</v>
      </c>
      <c r="H6" s="1" t="s">
        <v>12</v>
      </c>
      <c r="I6" s="5">
        <v>28</v>
      </c>
      <c r="K6" s="1" t="s">
        <v>13</v>
      </c>
      <c r="L6" s="5">
        <v>9</v>
      </c>
      <c r="N6" s="1" t="s">
        <v>14</v>
      </c>
      <c r="O6" s="5">
        <v>123</v>
      </c>
      <c r="Q6" s="1" t="s">
        <v>15</v>
      </c>
      <c r="R6" s="5">
        <v>10</v>
      </c>
      <c r="T6" s="1" t="s">
        <v>16</v>
      </c>
      <c r="U6" s="5">
        <v>130</v>
      </c>
      <c r="W6" s="1" t="s">
        <v>17</v>
      </c>
      <c r="X6" s="5">
        <v>45</v>
      </c>
    </row>
    <row r="7" spans="2:24" x14ac:dyDescent="0.25">
      <c r="B7" s="1" t="s">
        <v>18</v>
      </c>
      <c r="C7" s="5">
        <v>14</v>
      </c>
      <c r="E7" s="1" t="s">
        <v>19</v>
      </c>
      <c r="F7" s="5">
        <v>36</v>
      </c>
      <c r="H7" s="1" t="s">
        <v>20</v>
      </c>
      <c r="I7" s="5">
        <v>3</v>
      </c>
      <c r="K7" s="1" t="s">
        <v>21</v>
      </c>
      <c r="L7" s="5">
        <v>10</v>
      </c>
      <c r="N7" s="1" t="s">
        <v>22</v>
      </c>
      <c r="O7" s="5">
        <v>8</v>
      </c>
      <c r="Q7" s="1" t="s">
        <v>23</v>
      </c>
      <c r="R7" s="5">
        <v>31</v>
      </c>
      <c r="T7" s="1" t="s">
        <v>24</v>
      </c>
      <c r="U7" s="5">
        <v>15</v>
      </c>
      <c r="W7" s="1" t="s">
        <v>25</v>
      </c>
      <c r="X7" s="5">
        <v>70</v>
      </c>
    </row>
    <row r="8" spans="2:24" x14ac:dyDescent="0.25">
      <c r="B8" s="1" t="s">
        <v>26</v>
      </c>
      <c r="C8" s="5">
        <v>8</v>
      </c>
      <c r="E8" s="1" t="s">
        <v>27</v>
      </c>
      <c r="F8" s="5">
        <v>172</v>
      </c>
      <c r="H8" s="1" t="s">
        <v>28</v>
      </c>
      <c r="I8" s="5">
        <v>33</v>
      </c>
      <c r="K8" s="1" t="s">
        <v>29</v>
      </c>
      <c r="L8" s="5">
        <v>277</v>
      </c>
      <c r="N8" s="1" t="s">
        <v>30</v>
      </c>
      <c r="O8" s="5">
        <v>2</v>
      </c>
      <c r="Q8" s="1" t="s">
        <v>31</v>
      </c>
      <c r="R8" s="5">
        <v>145</v>
      </c>
      <c r="T8" s="1" t="s">
        <v>32</v>
      </c>
      <c r="U8" s="5">
        <v>13</v>
      </c>
      <c r="W8" s="1" t="s">
        <v>33</v>
      </c>
      <c r="X8" s="5">
        <v>25</v>
      </c>
    </row>
    <row r="9" spans="2:24" x14ac:dyDescent="0.25">
      <c r="B9" s="1" t="s">
        <v>34</v>
      </c>
      <c r="C9" s="5">
        <v>22</v>
      </c>
      <c r="E9" s="1" t="s">
        <v>35</v>
      </c>
      <c r="F9" s="5">
        <v>67</v>
      </c>
      <c r="H9" s="1" t="s">
        <v>36</v>
      </c>
      <c r="I9" s="5">
        <v>74</v>
      </c>
      <c r="K9" s="1" t="s">
        <v>37</v>
      </c>
      <c r="L9" s="5">
        <v>5</v>
      </c>
      <c r="N9" s="1" t="s">
        <v>38</v>
      </c>
      <c r="O9" s="5">
        <v>1</v>
      </c>
      <c r="Q9" s="1" t="s">
        <v>39</v>
      </c>
      <c r="R9" s="5">
        <v>3</v>
      </c>
      <c r="T9" s="1" t="s">
        <v>40</v>
      </c>
      <c r="U9" s="5">
        <v>42</v>
      </c>
      <c r="W9" s="1" t="s">
        <v>41</v>
      </c>
      <c r="X9" s="5">
        <v>95</v>
      </c>
    </row>
    <row r="10" spans="2:24" x14ac:dyDescent="0.25">
      <c r="B10" s="1" t="s">
        <v>42</v>
      </c>
      <c r="C10" s="5">
        <v>2</v>
      </c>
      <c r="E10" s="1" t="s">
        <v>43</v>
      </c>
      <c r="F10" s="5">
        <v>155</v>
      </c>
      <c r="H10" s="1" t="s">
        <v>44</v>
      </c>
      <c r="I10" s="5">
        <v>164</v>
      </c>
      <c r="K10" s="1" t="s">
        <v>45</v>
      </c>
      <c r="L10" s="5">
        <v>8</v>
      </c>
      <c r="N10" s="1" t="s">
        <v>46</v>
      </c>
      <c r="O10" s="5">
        <v>11</v>
      </c>
      <c r="Q10" s="1" t="s">
        <v>47</v>
      </c>
      <c r="R10" s="5">
        <v>91</v>
      </c>
      <c r="T10" s="1" t="s">
        <v>48</v>
      </c>
      <c r="U10" s="5">
        <v>35</v>
      </c>
      <c r="W10" s="1" t="s">
        <v>49</v>
      </c>
      <c r="X10" s="5">
        <v>51</v>
      </c>
    </row>
    <row r="11" spans="2:24" x14ac:dyDescent="0.25">
      <c r="B11" s="1" t="s">
        <v>50</v>
      </c>
      <c r="C11" s="5">
        <v>2</v>
      </c>
      <c r="E11" s="1" t="s">
        <v>51</v>
      </c>
      <c r="F11" s="5">
        <v>260</v>
      </c>
      <c r="H11" s="1" t="s">
        <v>52</v>
      </c>
      <c r="I11" s="5">
        <v>1</v>
      </c>
      <c r="K11" s="1" t="s">
        <v>53</v>
      </c>
      <c r="L11" s="5">
        <v>46</v>
      </c>
      <c r="N11" s="1" t="s">
        <v>54</v>
      </c>
      <c r="O11" s="5">
        <v>6</v>
      </c>
      <c r="Q11" s="1" t="s">
        <v>55</v>
      </c>
      <c r="R11" s="5">
        <v>1</v>
      </c>
      <c r="T11" s="1" t="s">
        <v>56</v>
      </c>
      <c r="U11" s="5">
        <v>6</v>
      </c>
      <c r="W11" s="1" t="s">
        <v>57</v>
      </c>
      <c r="X11" s="5">
        <v>53</v>
      </c>
    </row>
    <row r="12" spans="2:24" x14ac:dyDescent="0.25">
      <c r="B12" s="1" t="s">
        <v>58</v>
      </c>
      <c r="C12" s="5">
        <v>2</v>
      </c>
      <c r="E12" s="1" t="s">
        <v>59</v>
      </c>
      <c r="F12" s="5">
        <v>41</v>
      </c>
      <c r="H12" s="1" t="s">
        <v>60</v>
      </c>
      <c r="I12" s="5">
        <v>13</v>
      </c>
      <c r="K12" s="1" t="s">
        <v>61</v>
      </c>
      <c r="L12" s="5">
        <v>5</v>
      </c>
      <c r="N12" s="1" t="s">
        <v>62</v>
      </c>
      <c r="O12" s="5">
        <v>18</v>
      </c>
      <c r="Q12" s="1" t="s">
        <v>63</v>
      </c>
      <c r="R12" s="5">
        <v>34</v>
      </c>
      <c r="T12" s="2" t="s">
        <v>64</v>
      </c>
      <c r="U12" s="6">
        <f>SUM(U6:U11)</f>
        <v>241</v>
      </c>
      <c r="W12" s="1" t="s">
        <v>65</v>
      </c>
      <c r="X12" s="5">
        <v>16</v>
      </c>
    </row>
    <row r="13" spans="2:24" x14ac:dyDescent="0.25">
      <c r="B13" s="1" t="s">
        <v>66</v>
      </c>
      <c r="C13" s="5">
        <v>12</v>
      </c>
      <c r="E13" s="1" t="s">
        <v>67</v>
      </c>
      <c r="F13" s="5">
        <v>42</v>
      </c>
      <c r="H13" s="1" t="s">
        <v>68</v>
      </c>
      <c r="I13" s="5">
        <v>1</v>
      </c>
      <c r="K13" s="1" t="s">
        <v>69</v>
      </c>
      <c r="L13" s="5">
        <v>9</v>
      </c>
      <c r="N13" s="1" t="s">
        <v>70</v>
      </c>
      <c r="O13" s="5">
        <v>6</v>
      </c>
      <c r="Q13" s="1" t="s">
        <v>71</v>
      </c>
      <c r="R13" s="5">
        <v>1</v>
      </c>
      <c r="W13" s="1" t="s">
        <v>72</v>
      </c>
      <c r="X13" s="5">
        <v>314</v>
      </c>
    </row>
    <row r="14" spans="2:24" x14ac:dyDescent="0.25">
      <c r="B14" s="1" t="s">
        <v>73</v>
      </c>
      <c r="C14" s="5">
        <v>3</v>
      </c>
      <c r="E14" s="1" t="s">
        <v>74</v>
      </c>
      <c r="F14" s="5">
        <v>103</v>
      </c>
      <c r="H14" s="1" t="s">
        <v>75</v>
      </c>
      <c r="I14" s="5">
        <v>6</v>
      </c>
      <c r="K14" s="1" t="s">
        <v>76</v>
      </c>
      <c r="L14" s="5">
        <v>12</v>
      </c>
      <c r="N14" s="1" t="s">
        <v>77</v>
      </c>
      <c r="O14" s="5">
        <v>2</v>
      </c>
      <c r="Q14" s="1" t="s">
        <v>78</v>
      </c>
      <c r="R14" s="5">
        <v>1</v>
      </c>
      <c r="T14" s="1" t="s">
        <v>79</v>
      </c>
      <c r="U14" s="5">
        <v>12</v>
      </c>
      <c r="W14" s="2" t="s">
        <v>80</v>
      </c>
      <c r="X14" s="6">
        <f>SUM(X6:X13)</f>
        <v>669</v>
      </c>
    </row>
    <row r="15" spans="2:24" x14ac:dyDescent="0.25">
      <c r="B15" s="1" t="s">
        <v>81</v>
      </c>
      <c r="C15" s="5">
        <v>10</v>
      </c>
      <c r="E15" s="1" t="s">
        <v>82</v>
      </c>
      <c r="F15" s="5">
        <v>89</v>
      </c>
      <c r="H15" s="1" t="s">
        <v>83</v>
      </c>
      <c r="I15" s="5">
        <v>1</v>
      </c>
      <c r="K15" s="1" t="s">
        <v>84</v>
      </c>
      <c r="L15" s="5">
        <v>55</v>
      </c>
      <c r="N15" s="1" t="s">
        <v>85</v>
      </c>
      <c r="O15" s="5">
        <v>6</v>
      </c>
      <c r="Q15" s="1" t="s">
        <v>86</v>
      </c>
      <c r="R15" s="5">
        <v>5</v>
      </c>
      <c r="T15" s="1" t="s">
        <v>87</v>
      </c>
      <c r="U15" s="5">
        <f>U12-U14</f>
        <v>229</v>
      </c>
    </row>
    <row r="16" spans="2:24" x14ac:dyDescent="0.25">
      <c r="B16" s="1" t="s">
        <v>88</v>
      </c>
      <c r="C16" s="5">
        <v>1</v>
      </c>
      <c r="E16" s="1" t="s">
        <v>89</v>
      </c>
      <c r="F16" s="5">
        <v>150</v>
      </c>
      <c r="H16" s="1" t="s">
        <v>90</v>
      </c>
      <c r="I16" s="5">
        <v>24</v>
      </c>
      <c r="K16" s="1" t="s">
        <v>91</v>
      </c>
      <c r="L16" s="5">
        <v>42</v>
      </c>
      <c r="N16" s="1" t="s">
        <v>92</v>
      </c>
      <c r="O16" s="5">
        <v>5</v>
      </c>
      <c r="Q16" s="1" t="s">
        <v>93</v>
      </c>
      <c r="R16" s="5">
        <v>6</v>
      </c>
      <c r="W16" s="1" t="s">
        <v>79</v>
      </c>
      <c r="X16" s="5">
        <v>94</v>
      </c>
    </row>
    <row r="17" spans="2:24" x14ac:dyDescent="0.25">
      <c r="B17" s="1" t="s">
        <v>94</v>
      </c>
      <c r="C17" s="5">
        <v>19</v>
      </c>
      <c r="E17" s="1" t="s">
        <v>95</v>
      </c>
      <c r="F17" s="5">
        <v>329</v>
      </c>
      <c r="H17" s="1" t="s">
        <v>96</v>
      </c>
      <c r="I17" s="5">
        <v>1</v>
      </c>
      <c r="K17" s="1" t="s">
        <v>97</v>
      </c>
      <c r="L17" s="5">
        <v>12</v>
      </c>
      <c r="N17" s="2" t="s">
        <v>98</v>
      </c>
      <c r="O17" s="6">
        <f>SUM(O6:O16)</f>
        <v>188</v>
      </c>
      <c r="Q17" s="1" t="s">
        <v>99</v>
      </c>
      <c r="R17" s="5">
        <v>2</v>
      </c>
      <c r="W17" s="1" t="s">
        <v>87</v>
      </c>
      <c r="X17" s="5">
        <f>X14-X16</f>
        <v>575</v>
      </c>
    </row>
    <row r="18" spans="2:24" x14ac:dyDescent="0.25">
      <c r="B18" s="1" t="s">
        <v>100</v>
      </c>
      <c r="C18" s="5">
        <v>10</v>
      </c>
      <c r="E18" s="1" t="s">
        <v>101</v>
      </c>
      <c r="F18" s="5">
        <v>34</v>
      </c>
      <c r="H18" s="1" t="s">
        <v>102</v>
      </c>
      <c r="I18" s="5">
        <v>5</v>
      </c>
      <c r="K18" s="2" t="s">
        <v>103</v>
      </c>
      <c r="L18" s="6">
        <f>SUM(L6:L17)</f>
        <v>490</v>
      </c>
      <c r="Q18" s="1" t="s">
        <v>104</v>
      </c>
      <c r="R18" s="5">
        <v>3</v>
      </c>
    </row>
    <row r="19" spans="2:24" x14ac:dyDescent="0.25">
      <c r="B19" s="1" t="s">
        <v>105</v>
      </c>
      <c r="C19" s="5">
        <v>1</v>
      </c>
      <c r="E19" s="1" t="s">
        <v>106</v>
      </c>
      <c r="F19" s="5">
        <v>107</v>
      </c>
      <c r="H19" s="1" t="s">
        <v>107</v>
      </c>
      <c r="I19" s="5">
        <v>34</v>
      </c>
      <c r="N19" s="1" t="s">
        <v>79</v>
      </c>
      <c r="O19" s="5">
        <v>3</v>
      </c>
      <c r="Q19" s="1" t="s">
        <v>108</v>
      </c>
      <c r="R19" s="5">
        <v>9</v>
      </c>
    </row>
    <row r="20" spans="2:24" x14ac:dyDescent="0.25">
      <c r="B20" s="1" t="s">
        <v>109</v>
      </c>
      <c r="C20" s="5">
        <v>144</v>
      </c>
      <c r="E20" s="1" t="s">
        <v>110</v>
      </c>
      <c r="F20" s="5">
        <v>196</v>
      </c>
      <c r="H20" s="1" t="s">
        <v>111</v>
      </c>
      <c r="I20" s="5">
        <v>6</v>
      </c>
      <c r="K20" s="1" t="s">
        <v>79</v>
      </c>
      <c r="L20" s="5">
        <v>20</v>
      </c>
      <c r="N20" s="1" t="s">
        <v>87</v>
      </c>
      <c r="O20" s="5">
        <f>O17-O19</f>
        <v>185</v>
      </c>
      <c r="Q20" s="1" t="s">
        <v>112</v>
      </c>
      <c r="R20" s="5">
        <v>9</v>
      </c>
    </row>
    <row r="21" spans="2:24" x14ac:dyDescent="0.25">
      <c r="B21" s="1" t="s">
        <v>113</v>
      </c>
      <c r="C21" s="5">
        <v>1</v>
      </c>
      <c r="E21" s="1" t="s">
        <v>114</v>
      </c>
      <c r="F21" s="5">
        <v>74</v>
      </c>
      <c r="H21" s="2" t="s">
        <v>115</v>
      </c>
      <c r="I21" s="6">
        <f>SUM(I6:I20)</f>
        <v>394</v>
      </c>
      <c r="K21" s="1" t="s">
        <v>87</v>
      </c>
      <c r="L21" s="5">
        <f>L18-L20</f>
        <v>470</v>
      </c>
      <c r="Q21" s="2" t="s">
        <v>116</v>
      </c>
      <c r="R21" s="6">
        <f>SUM(R6:R20)</f>
        <v>351</v>
      </c>
    </row>
    <row r="22" spans="2:24" x14ac:dyDescent="0.25">
      <c r="B22" s="1" t="s">
        <v>117</v>
      </c>
      <c r="C22" s="5">
        <v>1</v>
      </c>
      <c r="E22" s="1" t="s">
        <v>118</v>
      </c>
      <c r="F22" s="5">
        <v>55</v>
      </c>
    </row>
    <row r="23" spans="2:24" x14ac:dyDescent="0.25">
      <c r="B23" s="1" t="s">
        <v>119</v>
      </c>
      <c r="C23" s="5">
        <v>12</v>
      </c>
      <c r="E23" s="1" t="s">
        <v>120</v>
      </c>
      <c r="F23" s="5">
        <v>248</v>
      </c>
      <c r="H23" s="1" t="s">
        <v>79</v>
      </c>
      <c r="I23" s="5">
        <v>16</v>
      </c>
      <c r="Q23" s="1" t="s">
        <v>79</v>
      </c>
      <c r="R23" s="5">
        <v>11</v>
      </c>
    </row>
    <row r="24" spans="2:24" x14ac:dyDescent="0.25">
      <c r="B24" s="1" t="s">
        <v>121</v>
      </c>
      <c r="C24" s="5">
        <v>4</v>
      </c>
      <c r="E24" s="1" t="s">
        <v>122</v>
      </c>
      <c r="F24" s="5">
        <v>338</v>
      </c>
      <c r="H24" s="1" t="s">
        <v>87</v>
      </c>
      <c r="I24" s="5">
        <f>I21-I23</f>
        <v>378</v>
      </c>
      <c r="Q24" s="1" t="s">
        <v>87</v>
      </c>
      <c r="R24" s="5">
        <f>R21-R23</f>
        <v>340</v>
      </c>
    </row>
    <row r="25" spans="2:24" x14ac:dyDescent="0.25">
      <c r="B25" s="1" t="s">
        <v>123</v>
      </c>
      <c r="C25" s="5">
        <v>6</v>
      </c>
      <c r="E25" s="1" t="s">
        <v>124</v>
      </c>
      <c r="F25" s="5">
        <v>851</v>
      </c>
    </row>
    <row r="26" spans="2:24" x14ac:dyDescent="0.25">
      <c r="B26" s="1" t="s">
        <v>125</v>
      </c>
      <c r="C26" s="5">
        <v>7</v>
      </c>
      <c r="E26" s="1" t="s">
        <v>126</v>
      </c>
      <c r="F26" s="5">
        <v>52</v>
      </c>
    </row>
    <row r="27" spans="2:24" x14ac:dyDescent="0.25">
      <c r="B27" s="1" t="s">
        <v>127</v>
      </c>
      <c r="C27" s="5">
        <v>25</v>
      </c>
      <c r="E27" s="1" t="s">
        <v>128</v>
      </c>
      <c r="F27" s="5">
        <v>134</v>
      </c>
    </row>
    <row r="28" spans="2:24" x14ac:dyDescent="0.25">
      <c r="B28" s="1" t="s">
        <v>129</v>
      </c>
      <c r="C28" s="5">
        <v>15</v>
      </c>
      <c r="E28" s="1" t="s">
        <v>130</v>
      </c>
      <c r="F28" s="5">
        <v>85</v>
      </c>
    </row>
    <row r="29" spans="2:24" x14ac:dyDescent="0.25">
      <c r="B29" s="2" t="s">
        <v>131</v>
      </c>
      <c r="C29" s="6">
        <f>SUM(C6:C28)</f>
        <v>322</v>
      </c>
      <c r="E29" s="1" t="s">
        <v>132</v>
      </c>
      <c r="F29" s="5">
        <v>155</v>
      </c>
    </row>
    <row r="30" spans="2:24" x14ac:dyDescent="0.25">
      <c r="E30" s="1" t="s">
        <v>133</v>
      </c>
      <c r="F30" s="5">
        <v>17</v>
      </c>
    </row>
    <row r="31" spans="2:24" x14ac:dyDescent="0.25">
      <c r="B31" s="1" t="s">
        <v>79</v>
      </c>
      <c r="C31" s="5">
        <v>10</v>
      </c>
      <c r="E31" s="1" t="s">
        <v>134</v>
      </c>
      <c r="F31" s="5">
        <v>67</v>
      </c>
    </row>
    <row r="32" spans="2:24" x14ac:dyDescent="0.25">
      <c r="B32" s="1" t="s">
        <v>87</v>
      </c>
      <c r="C32" s="5">
        <f>C29-C31</f>
        <v>312</v>
      </c>
      <c r="E32" s="1" t="s">
        <v>135</v>
      </c>
      <c r="F32" s="5">
        <v>296</v>
      </c>
    </row>
    <row r="33" spans="2:6" x14ac:dyDescent="0.25">
      <c r="E33" s="1" t="s">
        <v>136</v>
      </c>
      <c r="F33" s="5">
        <v>112</v>
      </c>
    </row>
    <row r="34" spans="2:6" x14ac:dyDescent="0.25">
      <c r="E34" s="1" t="s">
        <v>137</v>
      </c>
      <c r="F34" s="5">
        <v>213</v>
      </c>
    </row>
    <row r="35" spans="2:6" x14ac:dyDescent="0.25">
      <c r="E35" s="1" t="s">
        <v>138</v>
      </c>
      <c r="F35" s="5">
        <v>205</v>
      </c>
    </row>
    <row r="36" spans="2:6" x14ac:dyDescent="0.25">
      <c r="E36" s="1" t="s">
        <v>139</v>
      </c>
      <c r="F36" s="5">
        <v>12</v>
      </c>
    </row>
    <row r="37" spans="2:6" x14ac:dyDescent="0.25">
      <c r="E37" s="1" t="s">
        <v>140</v>
      </c>
      <c r="F37" s="5">
        <v>10</v>
      </c>
    </row>
    <row r="38" spans="2:6" x14ac:dyDescent="0.25">
      <c r="E38" s="1" t="s">
        <v>141</v>
      </c>
      <c r="F38" s="5">
        <v>183</v>
      </c>
    </row>
    <row r="39" spans="2:6" x14ac:dyDescent="0.25">
      <c r="E39" s="1" t="s">
        <v>142</v>
      </c>
      <c r="F39" s="5">
        <v>60</v>
      </c>
    </row>
    <row r="40" spans="2:6" x14ac:dyDescent="0.25">
      <c r="E40" s="1" t="s">
        <v>143</v>
      </c>
      <c r="F40" s="5">
        <v>13</v>
      </c>
    </row>
    <row r="41" spans="2:6" x14ac:dyDescent="0.25">
      <c r="E41" s="2" t="s">
        <v>144</v>
      </c>
      <c r="F41" s="6">
        <f>SUM(F6:F40)</f>
        <v>5000</v>
      </c>
    </row>
    <row r="42" spans="2:6" x14ac:dyDescent="0.25">
      <c r="E42" s="10"/>
      <c r="F42" s="11"/>
    </row>
    <row r="43" spans="2:6" x14ac:dyDescent="0.25">
      <c r="E43" s="1" t="s">
        <v>79</v>
      </c>
      <c r="F43" s="5">
        <v>830</v>
      </c>
    </row>
    <row r="44" spans="2:6" x14ac:dyDescent="0.25">
      <c r="E44" s="1" t="s">
        <v>87</v>
      </c>
      <c r="F44" s="5">
        <f>F41-F43</f>
        <v>4170</v>
      </c>
    </row>
    <row r="45" spans="2:6" x14ac:dyDescent="0.25">
      <c r="E45" s="10"/>
      <c r="F45" s="11"/>
    </row>
    <row r="48" spans="2:6" x14ac:dyDescent="0.25">
      <c r="B48" s="12" t="s">
        <v>145</v>
      </c>
      <c r="C48" s="12"/>
    </row>
    <row r="49" spans="2:3" x14ac:dyDescent="0.25">
      <c r="B49" s="3" t="s">
        <v>146</v>
      </c>
      <c r="C49" s="6">
        <f>C29+F41+I21+L18+O17+R21+U12+X14</f>
        <v>7655</v>
      </c>
    </row>
    <row r="50" spans="2:3" ht="31.5" x14ac:dyDescent="0.25">
      <c r="B50" s="3" t="s">
        <v>147</v>
      </c>
      <c r="C50" s="6">
        <f>C31+F43+I23+L20+O19+R23+U14+X16</f>
        <v>996</v>
      </c>
    </row>
    <row r="51" spans="2:3" x14ac:dyDescent="0.25">
      <c r="B51" s="3" t="s">
        <v>148</v>
      </c>
      <c r="C51" s="6">
        <f>C49-C50</f>
        <v>6659</v>
      </c>
    </row>
    <row r="54" spans="2:3" x14ac:dyDescent="0.25">
      <c r="B54" s="7" t="s">
        <v>150</v>
      </c>
    </row>
  </sheetData>
  <mergeCells count="10">
    <mergeCell ref="B48:C48"/>
    <mergeCell ref="B2:X2"/>
    <mergeCell ref="B4:C4"/>
    <mergeCell ref="E4:F4"/>
    <mergeCell ref="H4:I4"/>
    <mergeCell ref="K4:L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NEDFi</dc:creator>
  <cp:lastModifiedBy>NEDFi</cp:lastModifiedBy>
  <dcterms:created xsi:type="dcterms:W3CDTF">2024-12-12T06:52:37Z</dcterms:created>
  <dcterms:modified xsi:type="dcterms:W3CDTF">2024-12-12T10:58:25Z</dcterms:modified>
</cp:coreProperties>
</file>